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Presupuestaria\"/>
    </mc:Choice>
  </mc:AlternateContent>
  <xr:revisionPtr revIDLastSave="0" documentId="13_ncr:1_{FF6D7894-9FD1-456F-AF66-E4C51632BE9A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72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" l="1"/>
  <c r="H44" i="1" s="1"/>
  <c r="E43" i="1"/>
  <c r="H43" i="1" s="1"/>
  <c r="E42" i="1"/>
  <c r="H42" i="1" s="1"/>
  <c r="E41" i="1"/>
  <c r="H41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<sst xmlns="http://schemas.openxmlformats.org/spreadsheetml/2006/main" count="47" uniqueCount="47">
  <si>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</si>
  <si>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</si>
  <si>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</si>
  <si>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</si>
  <si>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</si>
  <si>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</si>
  <si>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</si>
  <si>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</si>
  <si>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</si>
  <si>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</si>
  <si>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</si>
  <si>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</si>
  <si>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</si>
  <si>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</si>
  <si>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</si>
  <si>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</si>
  <si>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</si>
  <si>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</si>
  <si>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</si>
  <si>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</si>
  <si>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</si>
  <si>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</si>
  <si>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</si>
  <si>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</si>
  <si>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</si>
  <si>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</si>
  <si>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</si>
  <si>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</si>
  <si>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</si>
  <si>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</si>
  <si>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</si>
  <si>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</si>
  <si>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</si>
  <si>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</si>
  <si>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</si>
  <si>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</si>
  <si>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</si>
  <si>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</si>
  <si>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</si>
  <si>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</si>
  <si>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</si>
  <si>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</si>
  <si>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</si>
  <si>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</si>
  <si>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</si>
  <si>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</si>
  <si>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1°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</si>
</sst>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topLeftCell="A31" zoomScale="140" zoomScaleNormal="140" workbookViewId="0">
      <selection activeCell="D15" sqref="D15:D18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25">
      <c r="B3" s="37" t="s">
        <v>1</v>
      </c>
      <c r="C3" s="38"/>
      <c r="D3" s="38"/>
      <c r="E3" s="38"/>
      <c r="F3" s="38"/>
      <c r="G3" s="38"/>
      <c r="H3" s="39"/>
    </row>
    <row r="4" spans="2:11" x14ac:dyDescent="0.25">
      <c r="B4" s="37" t="s">
        <v>2</v>
      </c>
      <c r="C4" s="38"/>
      <c r="D4" s="38"/>
      <c r="E4" s="38"/>
      <c r="F4" s="38"/>
      <c r="G4" s="38"/>
      <c r="H4" s="39"/>
    </row>
    <row r="5" spans="2:11" ht="15.75" thickBot="1" x14ac:dyDescent="0.3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75" thickBot="1" x14ac:dyDescent="0.3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" customHeight="1" thickBot="1" x14ac:dyDescent="0.3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8">
        <f>SUM(C11:C18)</f>
        <v>1483294014.0800002</v>
      </c>
      <c r="D10" s="8">
        <f>SUM(D11:D18)</f>
        <v>439763402.34000003</v>
      </c>
      <c r="E10" s="8">
        <f t="shared" ref="E10:E18" si="0">C10+D10</f>
        <v>1923057416.4200001</v>
      </c>
      <c r="F10" s="8">
        <f>SUM(F11:F18)</f>
        <v>925954253.34000003</v>
      </c>
      <c r="G10" s="8">
        <f>SUM(G11:G18)</f>
        <v>899114427.08000004</v>
      </c>
      <c r="H10" s="8">
        <f t="shared" ref="H10:H18" si="1">E10-F10</f>
        <v>997103163.08000004</v>
      </c>
    </row>
    <row r="11" spans="2:11" x14ac:dyDescent="0.25">
      <c r="B11" s="12" t="s">
        <v>14</v>
      </c>
      <c r="C11" s="15">
        <v>30928853.77</v>
      </c>
      <c r="D11" s="15">
        <v>482577.62999999896</v>
      </c>
      <c r="E11" s="17">
        <f t="shared" si="0"/>
        <v>31411431.399999999</v>
      </c>
      <c r="F11" s="15">
        <v>30544979.640000001</v>
      </c>
      <c r="G11" s="15">
        <v>30502526.760000002</v>
      </c>
      <c r="H11" s="17">
        <f t="shared" si="1"/>
        <v>866451.75999999791</v>
      </c>
    </row>
    <row r="12" spans="2:11" x14ac:dyDescent="0.25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16</v>
      </c>
      <c r="C13" s="15">
        <v>253535391.16999999</v>
      </c>
      <c r="D13" s="15">
        <v>-26376423.700000018</v>
      </c>
      <c r="E13" s="17">
        <f t="shared" si="0"/>
        <v>227158967.46999997</v>
      </c>
      <c r="F13" s="15">
        <v>117199721.17999999</v>
      </c>
      <c r="G13" s="15">
        <v>112198037.48999999</v>
      </c>
      <c r="H13" s="17">
        <f t="shared" si="1"/>
        <v>109959246.28999998</v>
      </c>
    </row>
    <row r="14" spans="2:11" x14ac:dyDescent="0.25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18</v>
      </c>
      <c r="C15" s="15">
        <v>357797920.29000002</v>
      </c>
      <c r="D15" s="15">
        <v>440168730.79000008</v>
      </c>
      <c r="E15" s="17">
        <f t="shared" si="0"/>
        <v>797966651.08000016</v>
      </c>
      <c r="F15" s="15">
        <v>446609706.31999999</v>
      </c>
      <c r="G15" s="15">
        <v>446423142.19</v>
      </c>
      <c r="H15" s="17">
        <f t="shared" si="1"/>
        <v>351356944.76000017</v>
      </c>
    </row>
    <row r="16" spans="2:11" x14ac:dyDescent="0.25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20</v>
      </c>
      <c r="C17" s="15">
        <v>701153800.14999998</v>
      </c>
      <c r="D17" s="15">
        <v>28359501.849999964</v>
      </c>
      <c r="E17" s="17">
        <f t="shared" si="0"/>
        <v>729513302</v>
      </c>
      <c r="F17" s="15">
        <v>307134144.23000002</v>
      </c>
      <c r="G17" s="15">
        <v>286657795.55000001</v>
      </c>
      <c r="H17" s="17">
        <f t="shared" si="1"/>
        <v>422379157.76999998</v>
      </c>
    </row>
    <row r="18" spans="2:8" x14ac:dyDescent="0.25">
      <c r="B18" s="12" t="s">
        <v>21</v>
      </c>
      <c r="C18" s="15">
        <v>139878048.69999999</v>
      </c>
      <c r="D18" s="15">
        <v>-2870984.2300000004</v>
      </c>
      <c r="E18" s="17">
        <f t="shared" si="0"/>
        <v>137007064.47</v>
      </c>
      <c r="F18" s="15">
        <v>24465701.969999999</v>
      </c>
      <c r="G18" s="15">
        <v>23332925.09</v>
      </c>
      <c r="H18" s="17">
        <f t="shared" si="1"/>
        <v>112541362.5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22</v>
      </c>
      <c r="C20" s="8">
        <f>SUM(C21:C27)</f>
        <v>1743002231.4699998</v>
      </c>
      <c r="D20" s="8">
        <f>SUM(D21:D27)</f>
        <v>726378812.65999985</v>
      </c>
      <c r="E20" s="8">
        <f t="shared" ref="E20:E27" si="2">C20+D20</f>
        <v>2469381044.1299996</v>
      </c>
      <c r="F20" s="8">
        <f>SUM(F21:F27)</f>
        <v>504672427.38999999</v>
      </c>
      <c r="G20" s="8">
        <f>SUM(G21:G27)</f>
        <v>487211644.20999998</v>
      </c>
      <c r="H20" s="8">
        <f t="shared" ref="H20:H27" si="3">E20-F20</f>
        <v>1964708616.7399998</v>
      </c>
    </row>
    <row r="21" spans="2:8" x14ac:dyDescent="0.25">
      <c r="B21" s="12" t="s">
        <v>23</v>
      </c>
      <c r="C21" s="15">
        <v>612048360.47000003</v>
      </c>
      <c r="D21" s="15">
        <v>-39844805.180000007</v>
      </c>
      <c r="E21" s="17">
        <f t="shared" si="2"/>
        <v>572203555.28999996</v>
      </c>
      <c r="F21" s="15">
        <v>120386887.94</v>
      </c>
      <c r="G21" s="15">
        <v>120031125.94</v>
      </c>
      <c r="H21" s="17">
        <f t="shared" si="3"/>
        <v>451816667.34999996</v>
      </c>
    </row>
    <row r="22" spans="2:8" x14ac:dyDescent="0.25">
      <c r="B22" s="12" t="s">
        <v>24</v>
      </c>
      <c r="C22" s="15">
        <v>715969591.04999995</v>
      </c>
      <c r="D22" s="15">
        <v>1030932573.0599999</v>
      </c>
      <c r="E22" s="17">
        <f t="shared" si="2"/>
        <v>1746902164.1099999</v>
      </c>
      <c r="F22" s="15">
        <v>346255047.47000003</v>
      </c>
      <c r="G22" s="15">
        <v>329609552.94</v>
      </c>
      <c r="H22" s="17">
        <f t="shared" si="3"/>
        <v>1400647116.6399999</v>
      </c>
    </row>
    <row r="23" spans="2:8" x14ac:dyDescent="0.25">
      <c r="B23" s="12" t="s">
        <v>25</v>
      </c>
      <c r="C23" s="15">
        <v>5883437.2800000003</v>
      </c>
      <c r="D23" s="15">
        <v>-59053.09</v>
      </c>
      <c r="E23" s="17">
        <f t="shared" si="2"/>
        <v>5824384.1900000004</v>
      </c>
      <c r="F23" s="15">
        <v>5824384.1900000004</v>
      </c>
      <c r="G23" s="15">
        <v>5824384.1900000004</v>
      </c>
      <c r="H23" s="17">
        <f t="shared" si="3"/>
        <v>0</v>
      </c>
    </row>
    <row r="24" spans="2:8" ht="24" x14ac:dyDescent="0.25">
      <c r="B24" s="12" t="s">
        <v>26</v>
      </c>
      <c r="C24" s="15">
        <v>13345815.58</v>
      </c>
      <c r="D24" s="15">
        <v>-7096496.1700000018</v>
      </c>
      <c r="E24" s="17">
        <f t="shared" si="2"/>
        <v>6249319.4099999983</v>
      </c>
      <c r="F24" s="15">
        <v>3814339.2</v>
      </c>
      <c r="G24" s="15">
        <v>3408287</v>
      </c>
      <c r="H24" s="17">
        <f t="shared" si="3"/>
        <v>2434980.2099999981</v>
      </c>
    </row>
    <row r="25" spans="2:8" x14ac:dyDescent="0.25">
      <c r="B25" s="12" t="s">
        <v>27</v>
      </c>
      <c r="C25" s="16">
        <v>34460482.369999997</v>
      </c>
      <c r="D25" s="16">
        <v>45897927.640000001</v>
      </c>
      <c r="E25" s="18">
        <f t="shared" si="2"/>
        <v>80358410.00999999</v>
      </c>
      <c r="F25" s="16">
        <v>12709111.870000001</v>
      </c>
      <c r="G25" s="16">
        <v>12683051.82</v>
      </c>
      <c r="H25" s="18">
        <f t="shared" si="3"/>
        <v>67649298.139999986</v>
      </c>
    </row>
    <row r="26" spans="2:8" x14ac:dyDescent="0.25">
      <c r="B26" s="12" t="s">
        <v>28</v>
      </c>
      <c r="C26" s="15">
        <v>25020779.539999999</v>
      </c>
      <c r="D26" s="15">
        <v>18006612.66</v>
      </c>
      <c r="E26" s="17">
        <f t="shared" si="2"/>
        <v>43027392.200000003</v>
      </c>
      <c r="F26" s="15">
        <v>10518628.200000001</v>
      </c>
      <c r="G26" s="15">
        <v>10503907.4</v>
      </c>
      <c r="H26" s="17">
        <f t="shared" si="3"/>
        <v>32508764</v>
      </c>
    </row>
    <row r="27" spans="2:8" x14ac:dyDescent="0.25">
      <c r="B27" s="12" t="s">
        <v>29</v>
      </c>
      <c r="C27" s="15">
        <v>336273765.18000001</v>
      </c>
      <c r="D27" s="15">
        <v>-321457946.25999999</v>
      </c>
      <c r="E27" s="17">
        <f t="shared" si="2"/>
        <v>14815818.920000017</v>
      </c>
      <c r="F27" s="15">
        <v>5164028.5199999996</v>
      </c>
      <c r="G27" s="15">
        <v>5151334.92</v>
      </c>
      <c r="H27" s="17">
        <f t="shared" si="3"/>
        <v>9651790.4000000171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30</v>
      </c>
      <c r="C29" s="8">
        <f>SUM(C30:C38)</f>
        <v>136798262.84</v>
      </c>
      <c r="D29" s="8">
        <f>SUM(D30:D38)</f>
        <v>225988.17999998853</v>
      </c>
      <c r="E29" s="8">
        <f t="shared" ref="E29:E38" si="4">C29+D29</f>
        <v>137024251.01999998</v>
      </c>
      <c r="F29" s="8">
        <f>SUM(F30:F38)</f>
        <v>64793974.18</v>
      </c>
      <c r="G29" s="8">
        <f>SUM(G30:G38)</f>
        <v>62415067.43</v>
      </c>
      <c r="H29" s="8">
        <f t="shared" ref="H29:H38" si="5">E29-F29</f>
        <v>72230276.839999974</v>
      </c>
    </row>
    <row r="30" spans="2:8" ht="24" x14ac:dyDescent="0.25">
      <c r="B30" s="12" t="s">
        <v>31</v>
      </c>
      <c r="C30" s="15">
        <v>51091275.43</v>
      </c>
      <c r="D30" s="15">
        <v>-24855813.24000001</v>
      </c>
      <c r="E30" s="17">
        <f t="shared" si="4"/>
        <v>26235462.18999999</v>
      </c>
      <c r="F30" s="15">
        <v>24023986.289999999</v>
      </c>
      <c r="G30" s="15">
        <v>23862237.5</v>
      </c>
      <c r="H30" s="17">
        <f t="shared" si="5"/>
        <v>2211475.8999999911</v>
      </c>
    </row>
    <row r="31" spans="2:8" x14ac:dyDescent="0.25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37</v>
      </c>
      <c r="C36" s="15">
        <v>15399990.960000001</v>
      </c>
      <c r="D36" s="15">
        <v>-809915.24000000022</v>
      </c>
      <c r="E36" s="17">
        <f t="shared" si="4"/>
        <v>14590075.720000001</v>
      </c>
      <c r="F36" s="15">
        <v>13304083.069999998</v>
      </c>
      <c r="G36" s="15">
        <v>11981721.789999999</v>
      </c>
      <c r="H36" s="17">
        <f t="shared" si="5"/>
        <v>1285992.6500000022</v>
      </c>
    </row>
    <row r="37" spans="2:8" x14ac:dyDescent="0.25">
      <c r="B37" s="12" t="s">
        <v>38</v>
      </c>
      <c r="C37" s="15">
        <v>70306996.450000003</v>
      </c>
      <c r="D37" s="15">
        <v>25891716.66</v>
      </c>
      <c r="E37" s="17">
        <f t="shared" si="4"/>
        <v>96198713.109999999</v>
      </c>
      <c r="F37" s="15">
        <v>27465904.82</v>
      </c>
      <c r="G37" s="15">
        <v>26571108.140000001</v>
      </c>
      <c r="H37" s="17">
        <f t="shared" si="5"/>
        <v>68732808.289999992</v>
      </c>
    </row>
    <row r="38" spans="2:8" x14ac:dyDescent="0.25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40</v>
      </c>
      <c r="C40" s="8">
        <f>SUM(C41:C44)</f>
        <v>331056509.85000002</v>
      </c>
      <c r="D40" s="8">
        <f>SUM(D41:D44)</f>
        <v>-11888347.59</v>
      </c>
      <c r="E40" s="8">
        <f>C40+D40</f>
        <v>319168162.26000005</v>
      </c>
      <c r="F40" s="8">
        <f>SUM(F41:F44)</f>
        <v>319168162.25999999</v>
      </c>
      <c r="G40" s="8">
        <f>SUM(G41:G44)</f>
        <v>319168162.25999999</v>
      </c>
      <c r="H40" s="8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42</v>
      </c>
      <c r="C42" s="15">
        <v>331056509.85000002</v>
      </c>
      <c r="D42" s="15">
        <v>-11888347.59</v>
      </c>
      <c r="E42" s="17">
        <f>C42+D42</f>
        <v>319168162.26000005</v>
      </c>
      <c r="F42" s="15">
        <v>319168162.25999999</v>
      </c>
      <c r="G42" s="15">
        <v>319168162.25999999</v>
      </c>
      <c r="H42" s="17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3694151018.2399998</v>
      </c>
      <c r="D46" s="9">
        <f>SUM(D40,D29,D20,D10)</f>
        <v>1154479855.5899999</v>
      </c>
      <c r="E46" s="9">
        <f>C46+D46</f>
        <v>4848630873.8299999</v>
      </c>
      <c r="F46" s="9">
        <f>SUM(F40,F29,F10,F20)</f>
        <v>1814588817.1700001</v>
      </c>
      <c r="G46" s="9">
        <f>SUM(G40,G29,G20,G10)</f>
        <v>1767909300.98</v>
      </c>
      <c r="H46" s="9">
        <f>E46-F46</f>
        <v>3034042056.6599998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ht="18" customHeight="1" x14ac:dyDescent="0.25"/>
    <row r="54" s="23" customFormat="1" x14ac:dyDescent="0.25"/>
    <row r="55" s="23" customFormat="1" ht="15" customHeight="1" x14ac:dyDescent="0.25"/>
    <row r="56" s="23" customFormat="1" ht="15" customHeigh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2025-10-22T17:29:43Z</cp:lastPrinted>
  <dcterms:created xsi:type="dcterms:W3CDTF">2019-12-05T18:14:36Z</dcterms:created>
  <dcterms:modified xsi:type="dcterms:W3CDTF">2026-04-16T19:44:03Z</dcterms:modified>
</cp:coreProperties>
</file>